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4" windowWidth="22980" windowHeight="979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7" i="1" l="1"/>
  <c r="E18" i="1"/>
  <c r="E16" i="1"/>
  <c r="G13" i="1"/>
  <c r="E12" i="1"/>
  <c r="E17" i="1" s="1"/>
  <c r="E20" i="1" l="1"/>
  <c r="E28" i="1" s="1"/>
  <c r="E29" i="1" s="1"/>
</calcChain>
</file>

<file path=xl/sharedStrings.xml><?xml version="1.0" encoding="utf-8"?>
<sst xmlns="http://schemas.openxmlformats.org/spreadsheetml/2006/main" count="39" uniqueCount="37">
  <si>
    <t>---  Pre-Test Estimation  ---</t>
  </si>
  <si>
    <t>Metric</t>
  </si>
  <si>
    <t>Estimated Quantity</t>
  </si>
  <si>
    <t>Please, select one metric</t>
  </si>
  <si>
    <t>Resulting absolute size difference:</t>
  </si>
  <si>
    <t>Max. acceptable error (d)</t>
  </si>
  <si>
    <t>Statistical significance level:</t>
  </si>
  <si>
    <t>Desired Statistical Level of Confidence (LoC)</t>
  </si>
  <si>
    <t>(Remember, this is the probability of accidentally concluding there is a difference, due to sampling error, when really there is no difference.) [a.k.a., Type-I error]</t>
  </si>
  <si>
    <t>Number of standard deviations for this significance level:</t>
  </si>
  <si>
    <t>(the z-value for Std. Normal distribution)</t>
  </si>
  <si>
    <t>Required standard deviation:</t>
  </si>
  <si>
    <t>(d / z)  [i.e., Std-Err / z-value for selected Level of Confidence]</t>
  </si>
  <si>
    <t>Expected p(1-p)</t>
  </si>
  <si>
    <t>Number of observations per treatment:</t>
  </si>
  <si>
    <t>n = (p(1-p) * (z/d)^2 (Estimated minimum sample size required for validity)</t>
  </si>
  <si>
    <t>Quantity</t>
  </si>
  <si>
    <t>Arrival rate (arrivals/day)</t>
  </si>
  <si>
    <t>Total traffic level est.(arrivals/day)</t>
  </si>
  <si>
    <t>Number of treatments</t>
  </si>
  <si>
    <t>Number of Sample success observations/day</t>
  </si>
  <si>
    <t>#arrivals * projected success rate (p)</t>
  </si>
  <si>
    <t>Estimated minimum acceptable sample size (# obs.)</t>
  </si>
  <si>
    <t>(#Obs/Treatment) * (#-Treatments)</t>
  </si>
  <si>
    <t>Estimated minimum test duration (days)</t>
  </si>
  <si>
    <t>(#arrivals required) / (projected #arrivals-per-day)</t>
  </si>
  <si>
    <r>
      <t>I</t>
    </r>
    <r>
      <rPr>
        <b/>
        <sz val="10"/>
        <rFont val="Arial"/>
        <family val="2"/>
      </rPr>
      <t>.  Minimum Sample Size Estimation</t>
    </r>
  </si>
  <si>
    <r>
      <t>Projected success rate (</t>
    </r>
    <r>
      <rPr>
        <sz val="10"/>
        <rFont val="MS Reference Sans Serif"/>
        <family val="2"/>
      </rPr>
      <t xml:space="preserve">).  </t>
    </r>
    <r>
      <rPr>
        <sz val="9"/>
        <rFont val="MS Reference Sans Serif"/>
        <family val="2"/>
      </rPr>
      <t>(e.g., Conversion rate, CTR, …)</t>
    </r>
  </si>
  <si>
    <r>
      <t xml:space="preserve">Minimum </t>
    </r>
    <r>
      <rPr>
        <b/>
        <u/>
        <sz val="10"/>
        <rFont val="Arial"/>
        <family val="2"/>
      </rPr>
      <t>relative</t>
    </r>
    <r>
      <rPr>
        <b/>
        <sz val="10"/>
        <rFont val="Arial"/>
        <family val="2"/>
      </rPr>
      <t xml:space="preserve"> difference you wish to detect:</t>
    </r>
  </si>
  <si>
    <r>
      <t xml:space="preserve">Want to be able to detect changes of this size or more </t>
    </r>
    <r>
      <rPr>
        <sz val="9"/>
        <rFont val="Arial"/>
        <family val="2"/>
      </rPr>
      <t>(bigger=longer test)</t>
    </r>
  </si>
  <si>
    <r>
      <t>II</t>
    </r>
    <r>
      <rPr>
        <b/>
        <sz val="10"/>
        <rFont val="Arial"/>
        <family val="2"/>
      </rPr>
      <t>.  Test Duration Projection</t>
    </r>
  </si>
  <si>
    <t>Sample Size Calculation</t>
  </si>
  <si>
    <t>Projected Conversion rate</t>
  </si>
  <si>
    <t>Projected Click-through rate</t>
  </si>
  <si>
    <t>Projected Open rate</t>
  </si>
  <si>
    <t>Projected Lead generation rate</t>
  </si>
  <si>
    <t>Projected Registration/signup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</si>
</sst>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"/>
    <numFmt numFmtId="166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9"/>
      <name val="Arial"/>
      <family val="2"/>
    </font>
    <font>
      <b/>
      <u/>
      <sz val="12"/>
      <color indexed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0"/>
      <name val="Algerian"/>
      <family val="5"/>
    </font>
    <font>
      <b/>
      <sz val="10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10"/>
      <color rgb="FFFFFF99"/>
      <name val="Arial"/>
      <family val="2"/>
    </font>
    <font>
      <sz val="10"/>
      <name val="MS Reference Sans Serif"/>
      <family val="2"/>
    </font>
    <font>
      <sz val="9"/>
      <name val="MS Reference Sans Serif"/>
      <family val="2"/>
    </font>
    <font>
      <b/>
      <u/>
      <sz val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3" fillId="2" borderId="0" xfId="0" applyFont="1" applyFill="1"/>
    <xf numFmtId="0" fontId="4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center"/>
    </xf>
    <xf numFmtId="0" fontId="0" fillId="3" borderId="0" xfId="0" quotePrefix="1" applyFill="1"/>
    <xf numFmtId="0" fontId="6" fillId="3" borderId="0" xfId="0" applyFont="1" applyFill="1" applyAlignment="1">
      <alignment horizontal="left" vertical="top" wrapText="1"/>
    </xf>
    <xf numFmtId="0" fontId="7" fillId="2" borderId="0" xfId="0" quotePrefix="1" applyFont="1" applyFill="1" applyAlignment="1" applyProtection="1">
      <alignment horizontal="center"/>
      <protection hidden="1"/>
    </xf>
    <xf numFmtId="0" fontId="7" fillId="2" borderId="0" xfId="0" quotePrefix="1" applyFont="1" applyFill="1" applyAlignment="1" applyProtection="1">
      <alignment horizontal="center"/>
      <protection hidden="1"/>
    </xf>
    <xf numFmtId="0" fontId="8" fillId="2" borderId="0" xfId="0" applyFont="1" applyFill="1" applyAlignment="1" applyProtection="1">
      <protection hidden="1"/>
    </xf>
    <xf numFmtId="0" fontId="0" fillId="2" borderId="0" xfId="0" applyFill="1" applyProtection="1"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0" fillId="3" borderId="0" xfId="0" applyFont="1" applyFill="1" applyAlignment="1" applyProtection="1">
      <alignment horizontal="center"/>
      <protection hidden="1"/>
    </xf>
    <xf numFmtId="0" fontId="0" fillId="3" borderId="0" xfId="0" applyFill="1" applyProtection="1">
      <protection hidden="1"/>
    </xf>
    <xf numFmtId="0" fontId="0" fillId="3" borderId="0" xfId="0" quotePrefix="1" applyFill="1" applyAlignment="1">
      <alignment wrapText="1"/>
    </xf>
    <xf numFmtId="0" fontId="10" fillId="4" borderId="1" xfId="0" applyFont="1" applyFill="1" applyBorder="1" applyAlignment="1" applyProtection="1">
      <alignment wrapText="1"/>
      <protection hidden="1"/>
    </xf>
    <xf numFmtId="0" fontId="10" fillId="4" borderId="1" xfId="0" applyFont="1" applyFill="1" applyBorder="1" applyAlignment="1" applyProtection="1">
      <alignment horizontal="center" wrapText="1"/>
      <protection hidden="1"/>
    </xf>
    <xf numFmtId="0" fontId="0" fillId="4" borderId="1" xfId="0" applyFill="1" applyBorder="1" applyAlignment="1" applyProtection="1">
      <alignment wrapText="1"/>
      <protection hidden="1"/>
    </xf>
    <xf numFmtId="0" fontId="11" fillId="4" borderId="0" xfId="0" applyFont="1" applyFill="1" applyProtection="1">
      <protection locked="0"/>
    </xf>
    <xf numFmtId="10" fontId="12" fillId="4" borderId="0" xfId="0" applyNumberFormat="1" applyFont="1" applyFill="1" applyProtection="1">
      <protection hidden="1"/>
    </xf>
    <xf numFmtId="10" fontId="13" fillId="4" borderId="0" xfId="0" applyNumberFormat="1" applyFont="1" applyFill="1" applyProtection="1">
      <protection hidden="1"/>
    </xf>
    <xf numFmtId="0" fontId="0" fillId="4" borderId="0" xfId="0" applyFill="1" applyProtection="1">
      <protection hidden="1"/>
    </xf>
    <xf numFmtId="0" fontId="10" fillId="4" borderId="0" xfId="0" applyFont="1" applyFill="1" applyBorder="1" applyProtection="1">
      <protection hidden="1"/>
    </xf>
    <xf numFmtId="9" fontId="10" fillId="4" borderId="0" xfId="0" applyNumberFormat="1" applyFont="1" applyFill="1" applyProtection="1">
      <protection hidden="1"/>
    </xf>
    <xf numFmtId="0" fontId="13" fillId="4" borderId="0" xfId="0" applyFont="1" applyFill="1" applyProtection="1">
      <protection hidden="1"/>
    </xf>
    <xf numFmtId="0" fontId="6" fillId="4" borderId="0" xfId="0" applyFont="1" applyFill="1" applyProtection="1">
      <protection hidden="1"/>
    </xf>
    <xf numFmtId="0" fontId="10" fillId="4" borderId="0" xfId="0" applyFont="1" applyFill="1" applyProtection="1">
      <protection hidden="1"/>
    </xf>
    <xf numFmtId="9" fontId="12" fillId="4" borderId="0" xfId="0" applyNumberFormat="1" applyFont="1" applyFill="1" applyProtection="1">
      <protection hidden="1"/>
    </xf>
    <xf numFmtId="164" fontId="12" fillId="4" borderId="0" xfId="0" applyNumberFormat="1" applyFont="1" applyFill="1" applyAlignment="1" applyProtection="1">
      <alignment horizontal="right"/>
      <protection locked="0"/>
    </xf>
    <xf numFmtId="0" fontId="13" fillId="4" borderId="0" xfId="0" quotePrefix="1" applyFont="1" applyFill="1" applyAlignment="1" applyProtection="1">
      <alignment horizontal="center"/>
      <protection hidden="1"/>
    </xf>
    <xf numFmtId="164" fontId="10" fillId="6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49" fontId="17" fillId="4" borderId="0" xfId="0" applyNumberFormat="1" applyFont="1" applyFill="1" applyAlignment="1" applyProtection="1">
      <alignment wrapText="1"/>
      <protection hidden="1"/>
    </xf>
    <xf numFmtId="0" fontId="0" fillId="4" borderId="0" xfId="0" applyFill="1" applyAlignment="1" applyProtection="1">
      <alignment horizontal="right"/>
      <protection hidden="1"/>
    </xf>
    <xf numFmtId="0" fontId="0" fillId="4" borderId="0" xfId="0" applyFill="1" applyAlignment="1" applyProtection="1">
      <alignment wrapText="1"/>
      <protection hidden="1"/>
    </xf>
    <xf numFmtId="165" fontId="0" fillId="4" borderId="0" xfId="0" applyNumberFormat="1" applyFill="1" applyProtection="1">
      <protection hidden="1"/>
    </xf>
    <xf numFmtId="165" fontId="0" fillId="5" borderId="0" xfId="0" applyNumberFormat="1" applyFill="1" applyAlignment="1" applyProtection="1">
      <alignment horizontal="right"/>
      <protection hidden="1"/>
    </xf>
    <xf numFmtId="165" fontId="13" fillId="4" borderId="0" xfId="0" applyNumberFormat="1" applyFont="1" applyFill="1" applyProtection="1">
      <protection hidden="1"/>
    </xf>
    <xf numFmtId="166" fontId="10" fillId="4" borderId="0" xfId="1" applyNumberFormat="1" applyFont="1" applyFill="1" applyProtection="1">
      <protection hidden="1"/>
    </xf>
    <xf numFmtId="3" fontId="10" fillId="5" borderId="0" xfId="1" applyNumberFormat="1" applyFont="1" applyFill="1" applyAlignment="1" applyProtection="1">
      <alignment horizontal="right"/>
      <protection hidden="1"/>
    </xf>
    <xf numFmtId="1" fontId="13" fillId="4" borderId="0" xfId="0" applyNumberFormat="1" applyFont="1" applyFill="1" applyProtection="1">
      <protection hidden="1"/>
    </xf>
    <xf numFmtId="0" fontId="17" fillId="4" borderId="0" xfId="0" applyFont="1" applyFill="1" applyProtection="1">
      <protection hidden="1"/>
    </xf>
    <xf numFmtId="0" fontId="0" fillId="3" borderId="0" xfId="0" applyFill="1" applyAlignment="1" applyProtection="1">
      <alignment horizontal="center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0" fillId="4" borderId="1" xfId="0" applyFont="1" applyFill="1" applyBorder="1" applyProtection="1">
      <protection hidden="1"/>
    </xf>
    <xf numFmtId="0" fontId="10" fillId="4" borderId="1" xfId="0" applyFont="1" applyFill="1" applyBorder="1" applyAlignment="1" applyProtection="1">
      <alignment horizontal="center"/>
      <protection hidden="1"/>
    </xf>
    <xf numFmtId="0" fontId="0" fillId="4" borderId="1" xfId="0" applyFill="1" applyBorder="1" applyProtection="1">
      <protection hidden="1"/>
    </xf>
    <xf numFmtId="3" fontId="12" fillId="4" borderId="0" xfId="0" applyNumberFormat="1" applyFont="1" applyFill="1" applyBorder="1" applyAlignment="1" applyProtection="1">
      <alignment horizontal="center"/>
      <protection hidden="1"/>
    </xf>
    <xf numFmtId="3" fontId="12" fillId="4" borderId="0" xfId="0" applyNumberFormat="1" applyFont="1" applyFill="1" applyBorder="1" applyAlignment="1" applyProtection="1">
      <alignment horizontal="right"/>
      <protection locked="0"/>
    </xf>
    <xf numFmtId="1" fontId="12" fillId="4" borderId="0" xfId="1" applyNumberFormat="1" applyFont="1" applyFill="1" applyBorder="1" applyAlignment="1" applyProtection="1">
      <alignment horizontal="center"/>
      <protection hidden="1"/>
    </xf>
    <xf numFmtId="1" fontId="12" fillId="4" borderId="0" xfId="1" applyNumberFormat="1" applyFont="1" applyFill="1" applyBorder="1" applyAlignment="1" applyProtection="1">
      <alignment horizontal="right"/>
      <protection locked="0"/>
    </xf>
    <xf numFmtId="1" fontId="10" fillId="4" borderId="0" xfId="0" applyNumberFormat="1" applyFont="1" applyFill="1" applyBorder="1" applyAlignment="1" applyProtection="1">
      <alignment horizontal="center"/>
      <protection hidden="1"/>
    </xf>
    <xf numFmtId="3" fontId="10" fillId="5" borderId="0" xfId="0" applyNumberFormat="1" applyFont="1" applyFill="1" applyBorder="1" applyAlignment="1" applyProtection="1">
      <alignment horizontal="right"/>
      <protection hidden="1"/>
    </xf>
    <xf numFmtId="1" fontId="10" fillId="4" borderId="0" xfId="1" applyNumberFormat="1" applyFont="1" applyFill="1" applyBorder="1" applyAlignment="1" applyProtection="1">
      <alignment horizontal="center"/>
      <protection hidden="1"/>
    </xf>
    <xf numFmtId="3" fontId="10" fillId="5" borderId="0" xfId="1" applyNumberFormat="1" applyFont="1" applyFill="1" applyBorder="1" applyAlignment="1" applyProtection="1">
      <alignment horizontal="right"/>
      <protection hidden="1"/>
    </xf>
    <xf numFmtId="0" fontId="18" fillId="4" borderId="0" xfId="0" applyFont="1" applyFill="1" applyProtection="1">
      <protection hidden="1"/>
    </xf>
    <xf numFmtId="0" fontId="0" fillId="4" borderId="2" xfId="0" applyFill="1" applyBorder="1" applyProtection="1">
      <protection hidden="1"/>
    </xf>
    <xf numFmtId="9" fontId="12" fillId="4" borderId="2" xfId="2" applyNumberFormat="1" applyFont="1" applyFill="1" applyBorder="1" applyProtection="1">
      <protection hidden="1"/>
    </xf>
    <xf numFmtId="9" fontId="19" fillId="4" borderId="2" xfId="2" applyNumberFormat="1" applyFont="1" applyFill="1" applyBorder="1" applyAlignment="1" applyProtection="1">
      <alignment horizontal="center"/>
      <protection hidden="1"/>
    </xf>
    <xf numFmtId="164" fontId="0" fillId="5" borderId="0" xfId="3" applyNumberFormat="1" applyFont="1" applyFill="1" applyAlignment="1" applyProtection="1">
      <alignment horizontal="right"/>
      <protection hidden="1"/>
    </xf>
    <xf numFmtId="0" fontId="0" fillId="7" borderId="0" xfId="0" applyFill="1"/>
    <xf numFmtId="0" fontId="2" fillId="7" borderId="0" xfId="0" applyFont="1" applyFill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1310640</xdr:colOff>
      <xdr:row>3</xdr:row>
      <xdr:rowOff>55259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2529840" cy="6038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2"/>
  <sheetViews>
    <sheetView tabSelected="1" workbookViewId="0">
      <selection activeCell="D16" sqref="D16"/>
    </sheetView>
  </sheetViews>
  <sheetFormatPr defaultRowHeight="14.4" x14ac:dyDescent="0.3"/>
  <cols>
    <col min="3" max="3" width="41.33203125" customWidth="1"/>
    <col min="4" max="4" width="11.21875" customWidth="1"/>
    <col min="5" max="5" width="12.21875" customWidth="1"/>
    <col min="11" max="11" width="24.5546875" customWidth="1"/>
    <col min="12" max="12" width="8.88671875" style="59"/>
    <col min="13" max="13" width="1" style="59" customWidth="1"/>
    <col min="14" max="56" width="8.88671875" style="59"/>
  </cols>
  <sheetData>
    <row r="1" spans="1:16" s="59" customFormat="1" x14ac:dyDescent="0.3"/>
    <row r="2" spans="1:16" s="59" customFormat="1" x14ac:dyDescent="0.3"/>
    <row r="3" spans="1:16" s="59" customFormat="1" x14ac:dyDescent="0.3"/>
    <row r="4" spans="1:16" s="59" customFormat="1" x14ac:dyDescent="0.3"/>
    <row r="5" spans="1:16" ht="15.6" x14ac:dyDescent="0.3">
      <c r="A5" s="1"/>
      <c r="B5" s="2" t="s">
        <v>31</v>
      </c>
      <c r="C5" s="2"/>
      <c r="D5" s="3"/>
      <c r="E5" s="1"/>
      <c r="F5" s="1"/>
      <c r="G5" s="1"/>
      <c r="H5" s="1"/>
      <c r="I5" s="1"/>
      <c r="J5" s="1"/>
      <c r="K5" s="1"/>
    </row>
    <row r="6" spans="1:16" x14ac:dyDescent="0.3">
      <c r="A6" s="4"/>
      <c r="B6" s="4"/>
      <c r="C6" s="5"/>
      <c r="D6" s="5"/>
      <c r="E6" s="5"/>
      <c r="F6" s="5"/>
      <c r="G6" s="5"/>
      <c r="H6" s="5"/>
      <c r="I6" s="5"/>
      <c r="J6" s="5"/>
      <c r="K6" s="5"/>
    </row>
    <row r="7" spans="1:16" ht="15.6" x14ac:dyDescent="0.3">
      <c r="A7" s="4"/>
      <c r="B7" s="6"/>
      <c r="C7" s="7" t="s">
        <v>0</v>
      </c>
      <c r="D7" s="8"/>
      <c r="E7" s="8"/>
      <c r="F7" s="8"/>
      <c r="G7" s="8"/>
      <c r="H7" s="9"/>
      <c r="I7" s="9"/>
      <c r="J7" s="9"/>
      <c r="K7" s="9"/>
    </row>
    <row r="8" spans="1:16" x14ac:dyDescent="0.3">
      <c r="A8" s="4"/>
      <c r="B8" s="10"/>
      <c r="C8" s="10" t="s">
        <v>26</v>
      </c>
      <c r="D8" s="11"/>
      <c r="E8" s="12"/>
      <c r="F8" s="12"/>
      <c r="G8" s="12"/>
      <c r="H8" s="12"/>
      <c r="I8" s="12"/>
      <c r="J8" s="12"/>
      <c r="K8" s="12"/>
    </row>
    <row r="9" spans="1:16" ht="27" x14ac:dyDescent="0.3">
      <c r="A9" s="13"/>
      <c r="B9" s="14"/>
      <c r="C9" s="14" t="s">
        <v>1</v>
      </c>
      <c r="D9" s="15"/>
      <c r="E9" s="15" t="s">
        <v>2</v>
      </c>
      <c r="F9" s="15"/>
      <c r="G9" s="16"/>
      <c r="H9" s="16"/>
      <c r="I9" s="16"/>
      <c r="J9" s="16"/>
      <c r="K9" s="16"/>
    </row>
    <row r="10" spans="1:16" x14ac:dyDescent="0.3">
      <c r="A10" s="4"/>
      <c r="B10" s="17"/>
      <c r="C10" s="17" t="s">
        <v>3</v>
      </c>
      <c r="D10" s="18"/>
      <c r="E10" s="27">
        <v>0.1</v>
      </c>
      <c r="F10" s="19"/>
      <c r="G10" s="20" t="s">
        <v>27</v>
      </c>
      <c r="H10" s="20"/>
      <c r="I10" s="20"/>
      <c r="J10" s="20"/>
      <c r="K10" s="20"/>
    </row>
    <row r="11" spans="1:16" x14ac:dyDescent="0.3">
      <c r="A11" s="4"/>
      <c r="B11" s="21"/>
      <c r="C11" s="21" t="s">
        <v>28</v>
      </c>
      <c r="D11" s="22"/>
      <c r="E11" s="27">
        <v>0.1</v>
      </c>
      <c r="F11" s="23"/>
      <c r="G11" s="24" t="s">
        <v>29</v>
      </c>
      <c r="H11" s="20"/>
      <c r="I11" s="20"/>
      <c r="J11" s="20"/>
      <c r="K11" s="20"/>
    </row>
    <row r="12" spans="1:16" x14ac:dyDescent="0.3">
      <c r="A12" s="4"/>
      <c r="B12" s="24"/>
      <c r="C12" s="24" t="s">
        <v>4</v>
      </c>
      <c r="D12" s="20"/>
      <c r="E12" s="58">
        <f>(E10*(1+E11))-E10</f>
        <v>1.0000000000000009E-2</v>
      </c>
      <c r="F12" s="19"/>
      <c r="G12" s="24" t="s">
        <v>5</v>
      </c>
      <c r="H12" s="20"/>
      <c r="I12" s="20"/>
      <c r="J12" s="20"/>
      <c r="K12" s="20"/>
    </row>
    <row r="13" spans="1:16" x14ac:dyDescent="0.3">
      <c r="A13" s="4"/>
      <c r="B13" s="25"/>
      <c r="C13" s="25" t="s">
        <v>6</v>
      </c>
      <c r="D13" s="26"/>
      <c r="E13" s="27">
        <v>0.05</v>
      </c>
      <c r="F13" s="28"/>
      <c r="G13" s="29">
        <f>1-E13</f>
        <v>0.95</v>
      </c>
      <c r="H13" s="30" t="s">
        <v>7</v>
      </c>
      <c r="I13" s="30"/>
      <c r="J13" s="30"/>
      <c r="K13" s="30"/>
    </row>
    <row r="14" spans="1:16" ht="34.799999999999997" customHeight="1" x14ac:dyDescent="0.3">
      <c r="A14" s="4"/>
      <c r="B14" s="31"/>
      <c r="C14" s="31" t="s">
        <v>8</v>
      </c>
      <c r="D14" s="20"/>
      <c r="E14" s="32"/>
      <c r="F14" s="23"/>
      <c r="G14" s="20"/>
      <c r="H14" s="20"/>
      <c r="I14" s="20"/>
      <c r="J14" s="20"/>
      <c r="K14" s="20"/>
      <c r="M14" s="60" t="s">
        <v>3</v>
      </c>
      <c r="N14" s="60"/>
      <c r="O14" s="60"/>
      <c r="P14" s="60"/>
    </row>
    <row r="15" spans="1:16" x14ac:dyDescent="0.3">
      <c r="A15" s="4"/>
      <c r="B15" s="20"/>
      <c r="C15" s="20"/>
      <c r="D15" s="20"/>
      <c r="E15" s="32"/>
      <c r="F15" s="23"/>
      <c r="G15" s="20"/>
      <c r="H15" s="20"/>
      <c r="I15" s="20"/>
      <c r="J15" s="20"/>
      <c r="K15" s="20"/>
      <c r="M15" s="60" t="s">
        <v>32</v>
      </c>
      <c r="N15" s="60"/>
      <c r="O15" s="60"/>
      <c r="P15" s="60"/>
    </row>
    <row r="16" spans="1:16" ht="32.4" customHeight="1" x14ac:dyDescent="0.3">
      <c r="A16" s="4"/>
      <c r="B16" s="33"/>
      <c r="C16" s="33" t="s">
        <v>9</v>
      </c>
      <c r="D16" s="34"/>
      <c r="E16" s="35">
        <f>-NORMSINV(E13/2)</f>
        <v>1.9599639845400538</v>
      </c>
      <c r="F16" s="36"/>
      <c r="G16" s="20" t="s">
        <v>10</v>
      </c>
      <c r="H16" s="20"/>
      <c r="I16" s="20"/>
      <c r="J16" s="20"/>
      <c r="K16" s="20"/>
      <c r="M16" s="60" t="s">
        <v>33</v>
      </c>
      <c r="N16" s="60"/>
      <c r="O16" s="60"/>
      <c r="P16" s="60"/>
    </row>
    <row r="17" spans="1:16" x14ac:dyDescent="0.3">
      <c r="A17" s="4"/>
      <c r="B17" s="20"/>
      <c r="C17" s="20" t="s">
        <v>11</v>
      </c>
      <c r="D17" s="34"/>
      <c r="E17" s="35">
        <f>E12/E16</f>
        <v>5.1021345692465444E-3</v>
      </c>
      <c r="F17" s="36"/>
      <c r="G17" s="24" t="s">
        <v>12</v>
      </c>
      <c r="H17" s="20"/>
      <c r="I17" s="20"/>
      <c r="J17" s="20"/>
      <c r="K17" s="20"/>
      <c r="M17" s="60" t="s">
        <v>34</v>
      </c>
      <c r="N17" s="60"/>
      <c r="O17" s="60"/>
      <c r="P17" s="60"/>
    </row>
    <row r="18" spans="1:16" x14ac:dyDescent="0.3">
      <c r="A18" s="4"/>
      <c r="B18" s="24"/>
      <c r="C18" s="24" t="s">
        <v>13</v>
      </c>
      <c r="D18" s="34"/>
      <c r="E18" s="35">
        <f>E10*(1-E10)</f>
        <v>9.0000000000000011E-2</v>
      </c>
      <c r="F18" s="23"/>
      <c r="G18" s="20"/>
      <c r="H18" s="20"/>
      <c r="I18" s="20"/>
      <c r="J18" s="20"/>
      <c r="K18" s="20"/>
      <c r="M18" s="60" t="s">
        <v>35</v>
      </c>
      <c r="N18" s="60"/>
      <c r="O18" s="60"/>
      <c r="P18" s="60"/>
    </row>
    <row r="19" spans="1:16" x14ac:dyDescent="0.3">
      <c r="A19" s="4"/>
      <c r="B19" s="20"/>
      <c r="C19" s="20"/>
      <c r="D19" s="20"/>
      <c r="E19" s="32"/>
      <c r="F19" s="23"/>
      <c r="G19" s="20"/>
      <c r="H19" s="20"/>
      <c r="I19" s="20"/>
      <c r="J19" s="20"/>
      <c r="K19" s="20"/>
      <c r="M19" s="60" t="s">
        <v>36</v>
      </c>
      <c r="N19" s="60"/>
      <c r="O19" s="60"/>
      <c r="P19" s="60"/>
    </row>
    <row r="20" spans="1:16" x14ac:dyDescent="0.3">
      <c r="A20" s="4"/>
      <c r="B20" s="25"/>
      <c r="C20" s="25" t="s">
        <v>14</v>
      </c>
      <c r="D20" s="37"/>
      <c r="E20" s="38">
        <f>E18/E17^2</f>
        <v>3457.3129386247065</v>
      </c>
      <c r="F20" s="39"/>
      <c r="G20" s="24" t="s">
        <v>15</v>
      </c>
      <c r="H20" s="40"/>
      <c r="I20" s="20"/>
      <c r="J20" s="20"/>
      <c r="K20" s="20"/>
      <c r="M20" s="60"/>
      <c r="N20" s="60"/>
      <c r="O20" s="60"/>
      <c r="P20" s="60"/>
    </row>
    <row r="21" spans="1:16" x14ac:dyDescent="0.3">
      <c r="A21" s="4"/>
      <c r="B21" s="11"/>
      <c r="C21" s="11"/>
      <c r="D21" s="11"/>
      <c r="E21" s="41"/>
      <c r="F21" s="12"/>
      <c r="G21" s="12"/>
      <c r="H21" s="12"/>
      <c r="I21" s="12"/>
      <c r="J21" s="12"/>
      <c r="K21" s="12"/>
    </row>
    <row r="22" spans="1:16" x14ac:dyDescent="0.3">
      <c r="A22" s="4"/>
      <c r="B22" s="11"/>
      <c r="C22" s="11"/>
      <c r="D22" s="11"/>
      <c r="E22" s="41"/>
      <c r="F22" s="12"/>
      <c r="G22" s="12"/>
      <c r="H22" s="12"/>
      <c r="I22" s="12"/>
      <c r="J22" s="12"/>
      <c r="K22" s="12"/>
    </row>
    <row r="23" spans="1:16" x14ac:dyDescent="0.3">
      <c r="A23" s="4"/>
      <c r="B23" s="10"/>
      <c r="C23" s="42" t="s">
        <v>30</v>
      </c>
      <c r="D23" s="42"/>
      <c r="E23" s="41"/>
      <c r="F23" s="12"/>
      <c r="G23" s="12"/>
      <c r="H23" s="12"/>
      <c r="I23" s="12"/>
      <c r="J23" s="12"/>
      <c r="K23" s="12"/>
    </row>
    <row r="24" spans="1:16" x14ac:dyDescent="0.3">
      <c r="A24" s="4"/>
      <c r="B24" s="43"/>
      <c r="C24" s="43" t="s">
        <v>1</v>
      </c>
      <c r="D24" s="44"/>
      <c r="E24" s="44" t="s">
        <v>16</v>
      </c>
      <c r="F24" s="45"/>
      <c r="G24" s="45"/>
      <c r="H24" s="45"/>
      <c r="I24" s="45"/>
      <c r="J24" s="45"/>
      <c r="K24" s="45"/>
    </row>
    <row r="25" spans="1:16" x14ac:dyDescent="0.3">
      <c r="A25" s="4"/>
      <c r="B25" s="21"/>
      <c r="C25" s="21" t="s">
        <v>17</v>
      </c>
      <c r="D25" s="46"/>
      <c r="E25" s="47">
        <v>104</v>
      </c>
      <c r="F25" s="20"/>
      <c r="G25" s="20" t="s">
        <v>18</v>
      </c>
      <c r="H25" s="20"/>
      <c r="I25" s="20"/>
      <c r="J25" s="20"/>
      <c r="K25" s="20"/>
    </row>
    <row r="26" spans="1:16" x14ac:dyDescent="0.3">
      <c r="A26" s="4"/>
      <c r="B26" s="21"/>
      <c r="C26" s="21" t="s">
        <v>19</v>
      </c>
      <c r="D26" s="48"/>
      <c r="E26" s="49">
        <v>2</v>
      </c>
      <c r="F26" s="20"/>
      <c r="G26" s="20"/>
      <c r="H26" s="20"/>
      <c r="I26" s="20"/>
      <c r="J26" s="20"/>
      <c r="K26" s="20"/>
    </row>
    <row r="27" spans="1:16" x14ac:dyDescent="0.3">
      <c r="A27" s="4"/>
      <c r="B27" s="21"/>
      <c r="C27" s="21" t="s">
        <v>20</v>
      </c>
      <c r="D27" s="50"/>
      <c r="E27" s="51">
        <f>E25*E10</f>
        <v>10.4</v>
      </c>
      <c r="F27" s="20"/>
      <c r="G27" s="20" t="s">
        <v>21</v>
      </c>
      <c r="H27" s="20"/>
      <c r="I27" s="20"/>
      <c r="J27" s="20"/>
      <c r="K27" s="20"/>
    </row>
    <row r="28" spans="1:16" x14ac:dyDescent="0.3">
      <c r="A28" s="4"/>
      <c r="B28" s="21"/>
      <c r="C28" s="21" t="s">
        <v>22</v>
      </c>
      <c r="D28" s="52"/>
      <c r="E28" s="53">
        <f>E20*E26</f>
        <v>6914.625877249413</v>
      </c>
      <c r="F28" s="54"/>
      <c r="G28" s="20" t="s">
        <v>23</v>
      </c>
      <c r="H28" s="20"/>
      <c r="I28" s="20"/>
      <c r="J28" s="20"/>
      <c r="K28" s="20"/>
    </row>
    <row r="29" spans="1:16" x14ac:dyDescent="0.3">
      <c r="A29" s="4"/>
      <c r="B29" s="21"/>
      <c r="C29" s="21" t="s">
        <v>24</v>
      </c>
      <c r="D29" s="50"/>
      <c r="E29" s="51">
        <f>E28/E25</f>
        <v>66.486787281244361</v>
      </c>
      <c r="F29" s="20"/>
      <c r="G29" s="20" t="s">
        <v>25</v>
      </c>
      <c r="H29" s="20"/>
      <c r="I29" s="20"/>
      <c r="J29" s="20"/>
      <c r="K29" s="20"/>
    </row>
    <row r="30" spans="1:16" ht="15" thickBot="1" x14ac:dyDescent="0.35">
      <c r="A30" s="4"/>
      <c r="B30" s="55"/>
      <c r="C30" s="55"/>
      <c r="D30" s="56"/>
      <c r="E30" s="57"/>
      <c r="F30" s="55"/>
      <c r="G30" s="55"/>
      <c r="H30" s="55"/>
      <c r="I30" s="55"/>
      <c r="J30" s="55"/>
      <c r="K30" s="55"/>
    </row>
    <row r="31" spans="1:16" s="59" customFormat="1" x14ac:dyDescent="0.3"/>
    <row r="32" spans="1:16" s="59" customFormat="1" x14ac:dyDescent="0.3"/>
    <row r="33" s="59" customFormat="1" x14ac:dyDescent="0.3"/>
    <row r="34" s="59" customFormat="1" x14ac:dyDescent="0.3"/>
    <row r="35" s="59" customFormat="1" x14ac:dyDescent="0.3"/>
    <row r="36" s="59" customFormat="1" x14ac:dyDescent="0.3"/>
    <row r="37" s="59" customFormat="1" x14ac:dyDescent="0.3"/>
    <row r="38" s="59" customFormat="1" x14ac:dyDescent="0.3"/>
    <row r="39" s="59" customFormat="1" x14ac:dyDescent="0.3"/>
    <row r="40" s="59" customFormat="1" x14ac:dyDescent="0.3"/>
    <row r="41" s="59" customFormat="1" x14ac:dyDescent="0.3"/>
    <row r="42" s="59" customFormat="1" x14ac:dyDescent="0.3"/>
    <row r="43" s="59" customFormat="1" x14ac:dyDescent="0.3"/>
    <row r="44" s="59" customFormat="1" x14ac:dyDescent="0.3"/>
    <row r="45" s="59" customFormat="1" x14ac:dyDescent="0.3"/>
    <row r="46" s="59" customFormat="1" x14ac:dyDescent="0.3"/>
    <row r="47" s="59" customFormat="1" x14ac:dyDescent="0.3"/>
    <row r="48" s="59" customFormat="1" x14ac:dyDescent="0.3"/>
    <row r="49" s="59" customFormat="1" x14ac:dyDescent="0.3"/>
    <row r="50" s="59" customFormat="1" x14ac:dyDescent="0.3"/>
    <row r="51" s="59" customFormat="1" x14ac:dyDescent="0.3"/>
    <row r="52" s="59" customFormat="1" x14ac:dyDescent="0.3"/>
    <row r="53" s="59" customFormat="1" x14ac:dyDescent="0.3"/>
    <row r="54" s="59" customFormat="1" x14ac:dyDescent="0.3"/>
    <row r="55" s="59" customFormat="1" x14ac:dyDescent="0.3"/>
    <row r="56" s="59" customFormat="1" x14ac:dyDescent="0.3"/>
    <row r="57" s="59" customFormat="1" x14ac:dyDescent="0.3"/>
    <row r="58" s="59" customFormat="1" x14ac:dyDescent="0.3"/>
    <row r="59" s="59" customFormat="1" x14ac:dyDescent="0.3"/>
    <row r="60" s="59" customFormat="1" x14ac:dyDescent="0.3"/>
    <row r="61" s="59" customFormat="1" x14ac:dyDescent="0.3"/>
    <row r="62" s="59" customFormat="1" x14ac:dyDescent="0.3"/>
  </sheetData>
  <mergeCells count="2">
    <mergeCell ref="C7:G7"/>
    <mergeCell ref="C23:D23"/>
  </mergeCells>
  <dataValidations count="1">
    <dataValidation type="list" allowBlank="1" sqref="C10">
      <formula1>$M$14:$M$19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Hendricks</dc:creator>
  <cp:lastModifiedBy>Maria Hendricks</cp:lastModifiedBy>
  <dcterms:created xsi:type="dcterms:W3CDTF">2012-07-12T20:35:24Z</dcterms:created>
  <dcterms:modified xsi:type="dcterms:W3CDTF">2012-07-12T20:49:04Z</dcterms:modified>
</cp:coreProperties>
</file>